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derousse\Desktop\"/>
    </mc:Choice>
  </mc:AlternateContent>
  <bookViews>
    <workbookView xWindow="0" yWindow="0" windowWidth="12885" windowHeight="8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9" i="1"/>
  <c r="E10" i="1"/>
  <c r="E11" i="1"/>
  <c r="E13" i="1"/>
  <c r="E14" i="1"/>
  <c r="H14" i="1" s="1"/>
  <c r="J14" i="1" s="1"/>
  <c r="E15" i="1"/>
  <c r="E16" i="1"/>
  <c r="E17" i="1"/>
  <c r="D9" i="1"/>
  <c r="D10" i="1"/>
  <c r="D11" i="1"/>
  <c r="D12" i="1"/>
  <c r="D13" i="1"/>
  <c r="D14" i="1"/>
  <c r="D15" i="1"/>
  <c r="D16" i="1"/>
  <c r="D17" i="1"/>
  <c r="E8" i="1"/>
  <c r="D8" i="1"/>
  <c r="C9" i="1"/>
  <c r="C10" i="1"/>
  <c r="G10" i="1" s="1"/>
  <c r="I10" i="1" s="1"/>
  <c r="K10" i="1" s="1"/>
  <c r="C11" i="1"/>
  <c r="G11" i="1" s="1"/>
  <c r="I11" i="1" s="1"/>
  <c r="K11" i="1" s="1"/>
  <c r="C12" i="1"/>
  <c r="C13" i="1"/>
  <c r="C14" i="1"/>
  <c r="G14" i="1" s="1"/>
  <c r="I14" i="1" s="1"/>
  <c r="K14" i="1" s="1"/>
  <c r="C15" i="1"/>
  <c r="G15" i="1" s="1"/>
  <c r="I15" i="1" s="1"/>
  <c r="K15" i="1" s="1"/>
  <c r="C16" i="1"/>
  <c r="C17" i="1"/>
  <c r="C8" i="1"/>
  <c r="G13" i="1"/>
  <c r="I13" i="1" s="1"/>
  <c r="K13" i="1" s="1"/>
  <c r="G17" i="1"/>
  <c r="I17" i="1" s="1"/>
  <c r="K17" i="1" s="1"/>
  <c r="G12" i="1"/>
  <c r="G16" i="1"/>
  <c r="G8" i="1"/>
  <c r="I8" i="1" s="1"/>
  <c r="K8" i="1" s="1"/>
  <c r="K6" i="1"/>
  <c r="J6" i="1"/>
  <c r="I6" i="1"/>
  <c r="H6" i="1"/>
  <c r="H13" i="1"/>
  <c r="J13" i="1" s="1"/>
  <c r="F8" i="1"/>
  <c r="F9" i="1"/>
  <c r="F10" i="1"/>
  <c r="F11" i="1"/>
  <c r="F12" i="1"/>
  <c r="F13" i="1"/>
  <c r="F14" i="1"/>
  <c r="F15" i="1"/>
  <c r="F16" i="1"/>
  <c r="F17" i="1"/>
  <c r="G6" i="1"/>
  <c r="F6" i="1"/>
  <c r="H9" i="1"/>
  <c r="J9" i="1" s="1"/>
  <c r="H10" i="1"/>
  <c r="J10" i="1" s="1"/>
  <c r="H17" i="1"/>
  <c r="J17" i="1" s="1"/>
  <c r="G9" i="1"/>
  <c r="I9" i="1" s="1"/>
  <c r="K9" i="1" s="1"/>
  <c r="I16" i="1" l="1"/>
  <c r="K16" i="1" s="1"/>
  <c r="I12" i="1"/>
  <c r="K12" i="1" s="1"/>
  <c r="H16" i="1"/>
  <c r="J16" i="1" s="1"/>
  <c r="H12" i="1"/>
  <c r="J12" i="1" s="1"/>
  <c r="H8" i="1"/>
  <c r="J8" i="1" s="1"/>
  <c r="H15" i="1"/>
  <c r="J15" i="1" s="1"/>
  <c r="H11" i="1"/>
  <c r="J11" i="1" s="1"/>
</calcChain>
</file>

<file path=xl/sharedStrings.xml><?xml version="1.0" encoding="utf-8"?>
<sst xmlns="http://schemas.openxmlformats.org/spreadsheetml/2006/main" count="16" uniqueCount="13">
  <si>
    <t>VDIGX</t>
  </si>
  <si>
    <t>PRDGX</t>
  </si>
  <si>
    <t>Fund</t>
  </si>
  <si>
    <t>Transaction
Fee</t>
  </si>
  <si>
    <t>Expense
Ratio</t>
  </si>
  <si>
    <t>Deposit</t>
  </si>
  <si>
    <t>Total
Return</t>
  </si>
  <si>
    <t>3yr,1%
Return</t>
  </si>
  <si>
    <t>3yr,3%
Return</t>
  </si>
  <si>
    <t>3yr,5%
Return</t>
  </si>
  <si>
    <t>Total 
Fees, 3yr</t>
  </si>
  <si>
    <t>3yr,5%
Net</t>
  </si>
  <si>
    <t>Fees are linear not compounded.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</si>
</sst>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2" borderId="0" xfId="0" applyFill="1"/>
    <xf numFmtId="2" fontId="0" fillId="2" borderId="0" xfId="0" applyNumberFormat="1" applyFill="1"/>
    <xf numFmtId="10" fontId="0" fillId="2" borderId="0" xfId="0" applyNumberFormat="1" applyFill="1"/>
    <xf numFmtId="1" fontId="0" fillId="3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ill="1"/>
    <xf numFmtId="9" fontId="0" fillId="3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Return, 3yr, 5%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Sheet1!$J$6</c:f>
              <c:strCache>
                <c:ptCount val="1"/>
                <c:pt idx="0">
                  <c:v>VDIGX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Sheet1!$B$8:$B$17</c:f>
              <c:numCache>
                <c:formatCode>General</c:formatCode>
                <c:ptCount val="10"/>
                <c:pt idx="0">
                  <c:v>1000</c:v>
                </c:pt>
                <c:pt idx="1">
                  <c:v>2000</c:v>
                </c:pt>
                <c:pt idx="2">
                  <c:v>4000</c:v>
                </c:pt>
                <c:pt idx="3">
                  <c:v>10000</c:v>
                </c:pt>
                <c:pt idx="4">
                  <c:v>20000</c:v>
                </c:pt>
                <c:pt idx="5">
                  <c:v>40000</c:v>
                </c:pt>
                <c:pt idx="6">
                  <c:v>100000</c:v>
                </c:pt>
                <c:pt idx="7">
                  <c:v>200000</c:v>
                </c:pt>
                <c:pt idx="8">
                  <c:v>400000</c:v>
                </c:pt>
                <c:pt idx="9">
                  <c:v>1000000</c:v>
                </c:pt>
              </c:numCache>
            </c:numRef>
          </c:xVal>
          <c:yVal>
            <c:numRef>
              <c:f>Sheet1!$J$8:$J$17</c:f>
              <c:numCache>
                <c:formatCode>0%</c:formatCode>
                <c:ptCount val="10"/>
                <c:pt idx="0">
                  <c:v>7.3025000000000312E-2</c:v>
                </c:pt>
                <c:pt idx="1">
                  <c:v>0.11052500000000032</c:v>
                </c:pt>
                <c:pt idx="2">
                  <c:v>0.12927500000000031</c:v>
                </c:pt>
                <c:pt idx="3">
                  <c:v>0.14052500000000018</c:v>
                </c:pt>
                <c:pt idx="4">
                  <c:v>0.14427500000000018</c:v>
                </c:pt>
                <c:pt idx="5">
                  <c:v>0.14615000000000017</c:v>
                </c:pt>
                <c:pt idx="6">
                  <c:v>0.14727500000000016</c:v>
                </c:pt>
                <c:pt idx="7">
                  <c:v>0.14765000000000014</c:v>
                </c:pt>
                <c:pt idx="8">
                  <c:v>0.14783750000000015</c:v>
                </c:pt>
                <c:pt idx="9">
                  <c:v>0.14795000000000022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Sheet1!$K$6</c:f>
              <c:strCache>
                <c:ptCount val="1"/>
                <c:pt idx="0">
                  <c:v>PRDGX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Sheet1!$B$8:$B$17</c:f>
              <c:numCache>
                <c:formatCode>General</c:formatCode>
                <c:ptCount val="10"/>
                <c:pt idx="0">
                  <c:v>1000</c:v>
                </c:pt>
                <c:pt idx="1">
                  <c:v>2000</c:v>
                </c:pt>
                <c:pt idx="2">
                  <c:v>4000</c:v>
                </c:pt>
                <c:pt idx="3">
                  <c:v>10000</c:v>
                </c:pt>
                <c:pt idx="4">
                  <c:v>20000</c:v>
                </c:pt>
                <c:pt idx="5">
                  <c:v>40000</c:v>
                </c:pt>
                <c:pt idx="6">
                  <c:v>100000</c:v>
                </c:pt>
                <c:pt idx="7">
                  <c:v>200000</c:v>
                </c:pt>
                <c:pt idx="8">
                  <c:v>400000</c:v>
                </c:pt>
                <c:pt idx="9">
                  <c:v>1000000</c:v>
                </c:pt>
              </c:numCache>
            </c:numRef>
          </c:xVal>
          <c:yVal>
            <c:numRef>
              <c:f>Sheet1!$K$8:$K$17</c:f>
              <c:numCache>
                <c:formatCode>0%</c:formatCode>
                <c:ptCount val="10"/>
                <c:pt idx="0">
                  <c:v>0.10709322080000015</c:v>
                </c:pt>
                <c:pt idx="1">
                  <c:v>0.1320682208000003</c:v>
                </c:pt>
                <c:pt idx="2">
                  <c:v>0.14455572080000023</c:v>
                </c:pt>
                <c:pt idx="3">
                  <c:v>0.15204822080000013</c:v>
                </c:pt>
                <c:pt idx="4">
                  <c:v>0.15454572080000017</c:v>
                </c:pt>
                <c:pt idx="5">
                  <c:v>0.15579447080000028</c:v>
                </c:pt>
                <c:pt idx="6">
                  <c:v>0.15654372080000015</c:v>
                </c:pt>
                <c:pt idx="7">
                  <c:v>0.15679347080000022</c:v>
                </c:pt>
                <c:pt idx="8">
                  <c:v>0.15691834580000011</c:v>
                </c:pt>
                <c:pt idx="9">
                  <c:v>0.15699327080000028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504552"/>
        <c:axId val="395504160"/>
      </c:scatterChart>
      <c:valAx>
        <c:axId val="395504552"/>
        <c:scaling>
          <c:logBase val="10"/>
          <c:orientation val="minMax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504160"/>
        <c:crosses val="autoZero"/>
        <c:crossBetween val="midCat"/>
      </c:valAx>
      <c:valAx>
        <c:axId val="395504160"/>
        <c:scaling>
          <c:orientation val="minMax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504552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619125</xdr:colOff>
      <xdr:row>1</xdr:row>
      <xdr:rowOff>0</xdr:rowOff>
    </xdr:from>
    <xdr:to>
      <xdr:col>19</xdr:col>
      <xdr:colOff>190500</xdr:colOff>
      <xdr:row>27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tabSelected="1" workbookViewId="0">
      <selection activeCell="C20" sqref="C20"/>
    </sheetView>
  </sheetViews>
  <sheetFormatPr defaultRowHeight="15" x14ac:dyDescent="0.25"/>
  <cols>
    <col min="1" max="1" width="2.28515625" customWidth="1"/>
    <col min="2" max="2" width="9.140625" customWidth="1"/>
    <col min="3" max="3" width="10.85546875" customWidth="1"/>
    <col min="4" max="4" width="9.140625" customWidth="1"/>
    <col min="7" max="10" width="9.140625" customWidth="1"/>
    <col min="12" max="12" width="11" customWidth="1"/>
  </cols>
  <sheetData>
    <row r="1" spans="2:11" ht="12" customHeight="1" x14ac:dyDescent="0.25"/>
    <row r="2" spans="2:11" s="1" customFormat="1" ht="30" customHeight="1" x14ac:dyDescent="0.25">
      <c r="B2" s="3" t="s">
        <v>2</v>
      </c>
      <c r="C2" s="3" t="s">
        <v>3</v>
      </c>
      <c r="D2" s="3" t="s">
        <v>4</v>
      </c>
    </row>
    <row r="3" spans="2:11" ht="15" customHeight="1" x14ac:dyDescent="0.25">
      <c r="B3" s="4" t="s">
        <v>0</v>
      </c>
      <c r="C3" s="5">
        <v>75</v>
      </c>
      <c r="D3" s="6">
        <v>3.2000000000000002E-3</v>
      </c>
    </row>
    <row r="4" spans="2:11" ht="15" customHeight="1" x14ac:dyDescent="0.25">
      <c r="B4" s="4" t="s">
        <v>1</v>
      </c>
      <c r="C4" s="5">
        <v>49.95</v>
      </c>
      <c r="D4" s="6">
        <v>6.4000000000000003E-3</v>
      </c>
    </row>
    <row r="5" spans="2:11" ht="15" customHeight="1" x14ac:dyDescent="0.25"/>
    <row r="6" spans="2:11" x14ac:dyDescent="0.25">
      <c r="F6" s="8" t="str">
        <f>B3</f>
        <v>VDIGX</v>
      </c>
      <c r="G6" s="8" t="str">
        <f>B4</f>
        <v>PRDGX</v>
      </c>
      <c r="H6" s="8" t="str">
        <f>B3</f>
        <v>VDIGX</v>
      </c>
      <c r="I6" s="8" t="str">
        <f>B4</f>
        <v>PRDGX</v>
      </c>
      <c r="J6" s="8" t="str">
        <f>B3</f>
        <v>VDIGX</v>
      </c>
      <c r="K6" s="8" t="str">
        <f>B4</f>
        <v>PRDGX</v>
      </c>
    </row>
    <row r="7" spans="2:11" ht="30" customHeight="1" x14ac:dyDescent="0.25">
      <c r="B7" s="2" t="s">
        <v>5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10</v>
      </c>
      <c r="H7" s="3" t="s">
        <v>11</v>
      </c>
      <c r="I7" s="3" t="s">
        <v>11</v>
      </c>
      <c r="J7" s="3" t="s">
        <v>6</v>
      </c>
      <c r="K7" s="3" t="s">
        <v>6</v>
      </c>
    </row>
    <row r="8" spans="2:11" x14ac:dyDescent="0.25">
      <c r="B8" s="9">
        <v>1000</v>
      </c>
      <c r="C8" s="7">
        <f>1.01^3*$B8-$B8</f>
        <v>30.300999999999931</v>
      </c>
      <c r="D8" s="7">
        <f>1.03^3*$B8-$B8</f>
        <v>92.727000000000089</v>
      </c>
      <c r="E8" s="7">
        <f>1.05^3*$B8-$B8</f>
        <v>157.62500000000023</v>
      </c>
      <c r="F8" s="7">
        <f>$C$3+3*$D$3*B8</f>
        <v>84.6</v>
      </c>
      <c r="G8" s="7">
        <f>$C$4+3*$D$4*C8</f>
        <v>50.531779200000003</v>
      </c>
      <c r="H8" s="7">
        <f t="shared" ref="H8:H17" si="0">B8+E8-F8</f>
        <v>1073.0250000000003</v>
      </c>
      <c r="I8" s="7">
        <f t="shared" ref="I8:I17" si="1">B8+E8-G8</f>
        <v>1107.0932208000002</v>
      </c>
      <c r="J8" s="10">
        <f t="shared" ref="J8:J17" si="2">(H8-B8)/B8</f>
        <v>7.3025000000000312E-2</v>
      </c>
      <c r="K8" s="10">
        <f t="shared" ref="K8:K17" si="3">(I8-B8)/B8</f>
        <v>0.10709322080000015</v>
      </c>
    </row>
    <row r="9" spans="2:11" x14ac:dyDescent="0.25">
      <c r="B9" s="9">
        <v>2000</v>
      </c>
      <c r="C9" s="7">
        <f t="shared" ref="C9:C17" si="4">1.01^3*$B9-$B9</f>
        <v>60.601999999999862</v>
      </c>
      <c r="D9" s="7">
        <f t="shared" ref="D9:D17" si="5">1.03^3*$B9-$B9</f>
        <v>185.45400000000018</v>
      </c>
      <c r="E9" s="7">
        <f t="shared" ref="E9:E17" si="6">1.05^3*$B9-$B9</f>
        <v>315.25000000000045</v>
      </c>
      <c r="F9" s="7">
        <f>$C$3+3*$D$3*B9</f>
        <v>94.2</v>
      </c>
      <c r="G9" s="7">
        <f>$C$4+3*$D$4*C9</f>
        <v>51.113558400000002</v>
      </c>
      <c r="H9" s="7">
        <f t="shared" si="0"/>
        <v>2221.0500000000006</v>
      </c>
      <c r="I9" s="7">
        <f t="shared" si="1"/>
        <v>2264.1364416000006</v>
      </c>
      <c r="J9" s="10">
        <f t="shared" si="2"/>
        <v>0.11052500000000032</v>
      </c>
      <c r="K9" s="10">
        <f t="shared" si="3"/>
        <v>0.1320682208000003</v>
      </c>
    </row>
    <row r="10" spans="2:11" x14ac:dyDescent="0.25">
      <c r="B10" s="9">
        <v>4000</v>
      </c>
      <c r="C10" s="7">
        <f t="shared" si="4"/>
        <v>121.20399999999972</v>
      </c>
      <c r="D10" s="7">
        <f t="shared" si="5"/>
        <v>370.90800000000036</v>
      </c>
      <c r="E10" s="7">
        <f t="shared" si="6"/>
        <v>630.50000000000091</v>
      </c>
      <c r="F10" s="7">
        <f>$C$3+3*$D$3*B10</f>
        <v>113.4</v>
      </c>
      <c r="G10" s="7">
        <f>$C$4+3*$D$4*C10</f>
        <v>52.277116799999995</v>
      </c>
      <c r="H10" s="7">
        <f t="shared" si="0"/>
        <v>4517.1000000000013</v>
      </c>
      <c r="I10" s="7">
        <f t="shared" si="1"/>
        <v>4578.222883200001</v>
      </c>
      <c r="J10" s="10">
        <f t="shared" si="2"/>
        <v>0.12927500000000031</v>
      </c>
      <c r="K10" s="10">
        <f t="shared" si="3"/>
        <v>0.14455572080000023</v>
      </c>
    </row>
    <row r="11" spans="2:11" x14ac:dyDescent="0.25">
      <c r="B11" s="9">
        <v>10000</v>
      </c>
      <c r="C11" s="7">
        <f t="shared" si="4"/>
        <v>303.0099999999984</v>
      </c>
      <c r="D11" s="7">
        <f t="shared" si="5"/>
        <v>927.27000000000044</v>
      </c>
      <c r="E11" s="7">
        <f t="shared" si="6"/>
        <v>1576.2500000000018</v>
      </c>
      <c r="F11" s="7">
        <f>$C$3+3*$D$3*B11</f>
        <v>171</v>
      </c>
      <c r="G11" s="7">
        <f>$C$4+3*$D$4*C11</f>
        <v>55.767791999999972</v>
      </c>
      <c r="H11" s="7">
        <f t="shared" si="0"/>
        <v>11405.250000000002</v>
      </c>
      <c r="I11" s="7">
        <f t="shared" si="1"/>
        <v>11520.482208000001</v>
      </c>
      <c r="J11" s="10">
        <f t="shared" si="2"/>
        <v>0.14052500000000018</v>
      </c>
      <c r="K11" s="10">
        <f t="shared" si="3"/>
        <v>0.15204822080000013</v>
      </c>
    </row>
    <row r="12" spans="2:11" x14ac:dyDescent="0.25">
      <c r="B12" s="9">
        <v>20000</v>
      </c>
      <c r="C12" s="7">
        <f t="shared" si="4"/>
        <v>606.0199999999968</v>
      </c>
      <c r="D12" s="7">
        <f t="shared" si="5"/>
        <v>1854.5400000000009</v>
      </c>
      <c r="E12" s="7">
        <f t="shared" si="6"/>
        <v>3152.5000000000036</v>
      </c>
      <c r="F12" s="7">
        <f>$C$3+3*$D$3*B12</f>
        <v>267</v>
      </c>
      <c r="G12" s="7">
        <f>$C$4+3*$D$4*C12</f>
        <v>61.58558399999994</v>
      </c>
      <c r="H12" s="7">
        <f t="shared" si="0"/>
        <v>22885.500000000004</v>
      </c>
      <c r="I12" s="7">
        <f t="shared" si="1"/>
        <v>23090.914416000003</v>
      </c>
      <c r="J12" s="10">
        <f t="shared" si="2"/>
        <v>0.14427500000000018</v>
      </c>
      <c r="K12" s="10">
        <f t="shared" si="3"/>
        <v>0.15454572080000017</v>
      </c>
    </row>
    <row r="13" spans="2:11" x14ac:dyDescent="0.25">
      <c r="B13" s="9">
        <v>40000</v>
      </c>
      <c r="C13" s="7">
        <f t="shared" si="4"/>
        <v>1212.0399999999936</v>
      </c>
      <c r="D13" s="7">
        <f t="shared" si="5"/>
        <v>3709.0800000000017</v>
      </c>
      <c r="E13" s="7">
        <f t="shared" si="6"/>
        <v>6305.0000000000073</v>
      </c>
      <c r="F13" s="7">
        <f>$C$3+3*$D$3*B13</f>
        <v>459.00000000000006</v>
      </c>
      <c r="G13" s="7">
        <f>$C$4+3*$D$4*C13</f>
        <v>73.221167999999878</v>
      </c>
      <c r="H13" s="7">
        <f t="shared" si="0"/>
        <v>45846.000000000007</v>
      </c>
      <c r="I13" s="7">
        <f t="shared" si="1"/>
        <v>46231.778832000011</v>
      </c>
      <c r="J13" s="10">
        <f t="shared" si="2"/>
        <v>0.14615000000000017</v>
      </c>
      <c r="K13" s="10">
        <f t="shared" si="3"/>
        <v>0.15579447080000028</v>
      </c>
    </row>
    <row r="14" spans="2:11" x14ac:dyDescent="0.25">
      <c r="B14" s="9">
        <v>100000</v>
      </c>
      <c r="C14" s="7">
        <f t="shared" si="4"/>
        <v>3030.0999999999913</v>
      </c>
      <c r="D14" s="7">
        <f t="shared" si="5"/>
        <v>9272.6999999999971</v>
      </c>
      <c r="E14" s="7">
        <f t="shared" si="6"/>
        <v>15762.500000000015</v>
      </c>
      <c r="F14" s="7">
        <f>$C$3+3*$D$3*B14</f>
        <v>1035</v>
      </c>
      <c r="G14" s="7">
        <f>$C$4+3*$D$4*C14</f>
        <v>108.12791999999985</v>
      </c>
      <c r="H14" s="7">
        <f t="shared" si="0"/>
        <v>114727.50000000001</v>
      </c>
      <c r="I14" s="7">
        <f t="shared" si="1"/>
        <v>115654.37208000002</v>
      </c>
      <c r="J14" s="10">
        <f t="shared" si="2"/>
        <v>0.14727500000000016</v>
      </c>
      <c r="K14" s="10">
        <f t="shared" si="3"/>
        <v>0.15654372080000015</v>
      </c>
    </row>
    <row r="15" spans="2:11" x14ac:dyDescent="0.25">
      <c r="B15" s="9">
        <v>200000</v>
      </c>
      <c r="C15" s="7">
        <f t="shared" si="4"/>
        <v>6060.1999999999825</v>
      </c>
      <c r="D15" s="7">
        <f t="shared" si="5"/>
        <v>18545.399999999994</v>
      </c>
      <c r="E15" s="7">
        <f t="shared" si="6"/>
        <v>31525.000000000029</v>
      </c>
      <c r="F15" s="7">
        <f>$C$3+3*$D$3*B15</f>
        <v>1995.0000000000002</v>
      </c>
      <c r="G15" s="7">
        <f>$C$4+3*$D$4*C15</f>
        <v>166.30583999999968</v>
      </c>
      <c r="H15" s="7">
        <f t="shared" si="0"/>
        <v>229530.00000000003</v>
      </c>
      <c r="I15" s="7">
        <f t="shared" si="1"/>
        <v>231358.69416000004</v>
      </c>
      <c r="J15" s="10">
        <f t="shared" si="2"/>
        <v>0.14765000000000014</v>
      </c>
      <c r="K15" s="10">
        <f t="shared" si="3"/>
        <v>0.15679347080000022</v>
      </c>
    </row>
    <row r="16" spans="2:11" x14ac:dyDescent="0.25">
      <c r="B16" s="9">
        <v>400000</v>
      </c>
      <c r="C16" s="7">
        <f t="shared" si="4"/>
        <v>12120.399999999965</v>
      </c>
      <c r="D16" s="7">
        <f t="shared" si="5"/>
        <v>37090.799999999988</v>
      </c>
      <c r="E16" s="7">
        <f t="shared" si="6"/>
        <v>63050.000000000058</v>
      </c>
      <c r="F16" s="7">
        <f>$C$3+3*$D$3*B16</f>
        <v>3915.0000000000005</v>
      </c>
      <c r="G16" s="7">
        <f>$C$4+3*$D$4*C16</f>
        <v>282.66167999999936</v>
      </c>
      <c r="H16" s="7">
        <f t="shared" si="0"/>
        <v>459135.00000000006</v>
      </c>
      <c r="I16" s="7">
        <f t="shared" si="1"/>
        <v>462767.33832000004</v>
      </c>
      <c r="J16" s="10">
        <f t="shared" si="2"/>
        <v>0.14783750000000015</v>
      </c>
      <c r="K16" s="10">
        <f t="shared" si="3"/>
        <v>0.15691834580000011</v>
      </c>
    </row>
    <row r="17" spans="2:11" x14ac:dyDescent="0.25">
      <c r="B17" s="9">
        <v>1000000</v>
      </c>
      <c r="C17" s="7">
        <f t="shared" si="4"/>
        <v>30300.999999999884</v>
      </c>
      <c r="D17" s="7">
        <f t="shared" si="5"/>
        <v>92727</v>
      </c>
      <c r="E17" s="7">
        <f t="shared" si="6"/>
        <v>157625.00000000023</v>
      </c>
      <c r="F17" s="7">
        <f>$C$3+3*$D$3*B17</f>
        <v>9675</v>
      </c>
      <c r="G17" s="7">
        <f>$C$4+3*$D$4*C17</f>
        <v>631.72919999999783</v>
      </c>
      <c r="H17" s="7">
        <f t="shared" si="0"/>
        <v>1147950.0000000002</v>
      </c>
      <c r="I17" s="7">
        <f t="shared" si="1"/>
        <v>1156993.2708000003</v>
      </c>
      <c r="J17" s="10">
        <f t="shared" si="2"/>
        <v>0.14795000000000022</v>
      </c>
      <c r="K17" s="10">
        <f t="shared" si="3"/>
        <v>0.15699327080000028</v>
      </c>
    </row>
    <row r="19" spans="2:11" x14ac:dyDescent="0.25">
      <c r="C19" t="s">
        <v>12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DeRousse</dc:creator>
  <cp:lastModifiedBy>Will DeRousse</cp:lastModifiedBy>
  <dcterms:created xsi:type="dcterms:W3CDTF">2016-05-29T18:13:59Z</dcterms:created>
  <dcterms:modified xsi:type="dcterms:W3CDTF">2016-05-29T18:58:58Z</dcterms:modified>
</cp:coreProperties>
</file>